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\"/>
    </mc:Choice>
  </mc:AlternateContent>
  <xr:revisionPtr revIDLastSave="0" documentId="13_ncr:1_{F6F3E9B5-2984-4A4A-A0BE-612E8D8067AE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G62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<sst xmlns="http://schemas.openxmlformats.org/spreadsheetml/2006/main" count="312" uniqueCount="130">
  <si>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</si>
  <si>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</si>
  <si>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</si>
  <si>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</si>
  <si>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</si>
  <si>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</si>
  <si>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</si>
  <si>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</si>
  <si>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</si>
  <si>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</si>
  <si>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</si>
  <si>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</si>
  <si>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</si>
  <si>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</si>
  <si>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</si>
  <si>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</si>
  <si>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</si>
  <si>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</si>
  <si>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</si>
  <si>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</si>
  <si>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</si>
  <si>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</si>
  <si>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</si>
  <si>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</si>
  <si>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</si>
  <si>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</si>
  <si>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</si>
  <si>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</si>
  <si>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</si>
  <si>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</si>
  <si>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</si>
  <si>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</si>
  <si>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</si>
  <si>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</si>
  <si>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</si>
  <si>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</si>
  <si>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Чимитова Л.А.</t>
  </si>
  <si>
    <t>каша молочная гречневая с маслом (крупа гречневая, молоко, соль йодир, масло слив) 150/9</t>
  </si>
  <si>
    <t>какао-напиток (какао-порошок, молоко, сахар)</t>
  </si>
  <si>
    <t>бутерброд с сыром  (сыр, хлеб пшенич йодир) 20/34</t>
  </si>
  <si>
    <t>напиток овсянный в п/у</t>
  </si>
  <si>
    <t>суп лапша -домашняя с фрикадельками (фрикадельки мясные, лапша Роллтон, лук репч., морковь, масло растит, соль йодир) 10/190</t>
  </si>
  <si>
    <t xml:space="preserve">Зразы ленивые с соусом красным (говядина,  батон, лук репч, яйцо, сухари паниров, масло подсол, соль йодир., соус красный осн.)90/20 </t>
  </si>
  <si>
    <t>рис отварной (крупа рисовая, масло слив, соль йодир)</t>
  </si>
  <si>
    <t>Хлеб пшеничный йодированный</t>
  </si>
  <si>
    <t>чай с медом  (чай, мед)</t>
  </si>
  <si>
    <t>200//20</t>
  </si>
  <si>
    <t>1042/370</t>
  </si>
  <si>
    <t>Омлет  натуральный с маслом (яйцо,  молоко. Масло слив., соль йод) 180//7</t>
  </si>
  <si>
    <t>чай с сахаром (чай ,сахар)</t>
  </si>
  <si>
    <t>яблоко свежее</t>
  </si>
  <si>
    <t>Рассольник Ленингардский с фрикадельками и сметаной (фрикадельки, мясные, картофель, горох, морковь, лук репч, соль йодир, масло растит,  сметана) 190/10</t>
  </si>
  <si>
    <t>фрикадельки рыбные с маслом  (гобуша, молоко,яйцо, масло слив, соль йодир) 90/20</t>
  </si>
  <si>
    <t>пюре картофельное (картофель, молоко, масло слив, соль йод.)</t>
  </si>
  <si>
    <t>печенье Курабье"</t>
  </si>
  <si>
    <t>чай с молоком (чай, молоко)</t>
  </si>
  <si>
    <t>кофейный напиток злаковый (кофейный напиток, молоко,  сахар)</t>
  </si>
  <si>
    <t>Каша молочная манная (жидкая)  с маслом (крупа манная, молоко, сахар, соль йод, масло слив.) 230/5</t>
  </si>
  <si>
    <t>ватрушка Королевская  (кондит цех)</t>
  </si>
  <si>
    <t>Суп картофельный  с бобовыми с фаршем и гренками( картофель,  морковь, лук репч., масло раст., говядина, горох)190/10</t>
  </si>
  <si>
    <t>гуляш мясной (говядина, лук репч, приправа универс, томат паста, масло подсол.)50/50</t>
  </si>
  <si>
    <t>макаронные изделия (макаронные изделия, масло слив, соль йодир)</t>
  </si>
  <si>
    <t>чай с сахаром )чай, сахар)</t>
  </si>
  <si>
    <t>Ежики мясные с соусом с красным осно (говядина, свинина, молоко, батон, лук репч, яйцо,  сухари панир, мсло подсол, соль йодир, соус красный основной)  80/30</t>
  </si>
  <si>
    <t>напиток из ягоды (облепиха) протертая с сахаром (облепиха, сахар)</t>
  </si>
  <si>
    <t>пюре картофельное  (картофель, молоко, масло слив, соль йодир)</t>
  </si>
  <si>
    <t>Борщ с капустой картофелем и фаршем (говядина -фарш, картофель, морковь, лук репч., масло раст., свекла, соль йодир.,)10/200/10</t>
  </si>
  <si>
    <t>Котлета домашняя с соусом красным (говядина, свинина, лук репч, батон,  масло слив, сухари, соль йод, масло рстит, соус белый) 80/30</t>
  </si>
  <si>
    <t>гречневая каша вязкая (крупа гречнева, масло слив, соль йодир)</t>
  </si>
  <si>
    <t xml:space="preserve">мандарин </t>
  </si>
  <si>
    <t>Хлеб ржаной</t>
  </si>
  <si>
    <t>компот из смеси сухофруктов с вит С (сухофрукты, сахар-песок, вода)</t>
  </si>
  <si>
    <t>Каша молочная пшенная с маслом (крупа пшенная</t>
  </si>
  <si>
    <t>чай с лимоном (чай, лимон , сахар)</t>
  </si>
  <si>
    <t>200/4</t>
  </si>
  <si>
    <t>хлеб пшеничный йодированный</t>
  </si>
  <si>
    <t>банан</t>
  </si>
  <si>
    <t>Бульон с мясными фрикадельками и гренками  (фрикадельки мясные, морковь, лук репч, чеснок сух, приправа, гренки, соль йодир) 20//200/10</t>
  </si>
  <si>
    <t>мясо тушенное с морковью и луком (говядина, морковь, лук репч, масло подсол., томат, мука пшен, соль йодир)50/60</t>
  </si>
  <si>
    <t>перловка отварная (крупа перловая, масло слив, соль йодир)</t>
  </si>
  <si>
    <t>напиток из шиповника (шиповник, вода, сахар)</t>
  </si>
  <si>
    <t>Яйцо перепелиное вареное (1 шт.)</t>
  </si>
  <si>
    <t>Каша молочная кукурузная с маслом (крупа кукурузная, молоко 3,2%, сахар-песок, соль йод., масло слив.)</t>
  </si>
  <si>
    <t>Сыр в индивидуальной упаковке (1 шт)</t>
  </si>
  <si>
    <t>Какао-напиток (какао порошок, молоко, сахар)</t>
  </si>
  <si>
    <t xml:space="preserve">Банан </t>
  </si>
  <si>
    <t>Суп лапша-домашняя с фаршем (говядина, лапша Ролтон., лук репч., морковь, масло растит., соль йодир.)</t>
  </si>
  <si>
    <t>694/998</t>
  </si>
  <si>
    <t>Шницель мясной с соусом красным (говядина, свинина, батон., соль йод., сухарь панир.,чеснок, яйцо,  масло раст., соус красный) 90/30</t>
  </si>
  <si>
    <t>1055/370</t>
  </si>
  <si>
    <t>Гарнир «Овощной калейдоскоп» (крупа рисовая, кукуруза, зеленый горошек, морковь, лук репчатый  ,соль йод.)</t>
  </si>
  <si>
    <t>Чай с лимоном (чай, сахар, лимон)</t>
  </si>
  <si>
    <t>-</t>
  </si>
  <si>
    <t>Яблоко свежее</t>
  </si>
  <si>
    <t>Котлета Домашняя с соусом красным (говядина, свинина, батон., соль йод., сухарь панир.,яйцо,  масло раст., соус красн. осн.) 80/30</t>
  </si>
  <si>
    <t>Рис отварной (рис, вода, масло сл., соль йодир.)</t>
  </si>
  <si>
    <t>Чай с молоком (чай, молоко)</t>
  </si>
  <si>
    <t>Напиток овсяный (1 шт.)</t>
  </si>
  <si>
    <t>Солянка Детская с гренками ( говядина, ветчина, картофель, лук репч., морковь, огурцы соленые, масло подсолн., соль йодир., томат. паста, гренки)</t>
  </si>
  <si>
    <t>Мясо тушеное (говядина, лук репч., томат паста, масло раст. ,соль йод.) 50/50</t>
  </si>
  <si>
    <t>Макаронные изделия отварные (макаронные изделия, масло сл., соль йодир)</t>
  </si>
  <si>
    <t>Компот из кураги с витамином С (курага, сахар-песок, витамин С)</t>
  </si>
  <si>
    <t xml:space="preserve">Груша </t>
  </si>
  <si>
    <t>Закуска порционированая (огурцы свежие)</t>
  </si>
  <si>
    <t>Макароны с ветчиной и томатом (макаронные изд., ветчина, томатная паста, лук репчатый, масло подсолнечное, соль йодир.)</t>
  </si>
  <si>
    <t>Чай с мёдом  (чай, мёд, вода)</t>
  </si>
  <si>
    <t xml:space="preserve">Гематоген  </t>
  </si>
  <si>
    <t>40</t>
  </si>
  <si>
    <t>Закуска порционная (помидоры свежие)</t>
  </si>
  <si>
    <t>Суп из овощей с фаршем и гренками (фарш гов., капуста,  картофель, морковь, лук репч., сметана, масло сливочн.,  соль йодир., масло растит,  гренки)</t>
  </si>
  <si>
    <t>10/200/15</t>
  </si>
  <si>
    <t>127/998</t>
  </si>
  <si>
    <t>Котлета Мечта с соусом белым ( минтай, свинина, крупа манная,   молоко, лук репч., сухари панир., масло растит., соус белый) 90/20</t>
  </si>
  <si>
    <t>Пюре картофельное (картофель, молоко, масло слив, соль йод,)</t>
  </si>
  <si>
    <t>Напиток из облепихи протертой с сахаром (облепиха протертая с сахаром, вода)</t>
  </si>
  <si>
    <t>Каша молочная овсяная «Геркулес» с маслом (хлопья «Геркулес», молоко , масло сливочное, сахар-песок, соль йодиров.)</t>
  </si>
  <si>
    <t>Запеканка из творога со сгущеным молоком (творог, сахар-песок, крупа манная,  яйцо, масло раст., сухари паниров., сметана, сгущенное молоко)</t>
  </si>
  <si>
    <t>Кофейный напиток злаковый (кофейный напиток, молоко, сахар)</t>
  </si>
  <si>
    <t>Суп картофельный с бобовыми, с фрикадельками и гренками ( фрикадельки мясные,  картофель,  горох, морковь, лук репч.,соль йодир., масло растит., гренки)</t>
  </si>
  <si>
    <t>Плов из говядины с овощами (крупа рисовая, говядина, лук репчатый, морковь,томатная паста, масло подсолнечное)</t>
  </si>
  <si>
    <t>Сок фруктовый в п/у 1 шт.</t>
  </si>
  <si>
    <t>Зразы ленивые с соусом красным (говядина, батон, яйцо, лук репчатый, соль йод., соус красный) 90/30</t>
  </si>
  <si>
    <t>Пюре овощное  (картофель, морковь,  молоко, масло слив., соль йод.)</t>
  </si>
  <si>
    <t>Компот из смеси сухофруктов с вит С (сухофрукты, сахар, лимон.кислота,  аскорб. кислота)</t>
  </si>
  <si>
    <t>Печенье Байкальское (конд.цех)</t>
  </si>
  <si>
    <t>Борщ Сибирский с фаршем (фарш говяжий, свекла, картофель, морковь, лук репч., томат паста, масло подсолн., фасоль, сахар, .лимоная кислота., соль йод.)</t>
  </si>
  <si>
    <t>144/998</t>
  </si>
  <si>
    <t>Тефтели II вариант с соусом красным (говядина, крупа рисовая, лук репч., соль йодир., соус красный осн.) 80/30</t>
  </si>
  <si>
    <t>Каша гречневая рассыпчатая (крупа гречневая, соль йодиров., масло сл.)</t>
  </si>
  <si>
    <t>Напиток из шиповника  (шиповник, сахар, лимон)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</si>
</sst>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6" sqref="E186:K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35</v>
      </c>
      <c r="I1" s="52"/>
      <c r="J1" s="52"/>
      <c r="K1" s="52"/>
    </row>
    <row r="2" spans="1:11" ht="18" x14ac:dyDescent="0.2">
      <c r="A2" s="35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4">
        <v>45409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37</v>
      </c>
      <c r="F6" s="40">
        <v>159</v>
      </c>
      <c r="G6" s="40">
        <v>5.49</v>
      </c>
      <c r="H6" s="40">
        <v>5.65</v>
      </c>
      <c r="I6" s="40">
        <v>28.57</v>
      </c>
      <c r="J6" s="40">
        <v>187.1</v>
      </c>
      <c r="K6" s="41">
        <v>515</v>
      </c>
    </row>
    <row r="7" spans="1:11" ht="15" x14ac:dyDescent="0.25">
      <c r="A7" s="23"/>
      <c r="B7" s="15"/>
      <c r="C7" s="11"/>
      <c r="D7" s="6"/>
      <c r="E7" s="42" t="s">
        <v>38</v>
      </c>
      <c r="F7" s="43">
        <v>200</v>
      </c>
      <c r="G7" s="43">
        <v>1.82</v>
      </c>
      <c r="H7" s="43">
        <v>1.67</v>
      </c>
      <c r="I7" s="43">
        <v>13.22</v>
      </c>
      <c r="J7" s="43">
        <v>75.19</v>
      </c>
      <c r="K7" s="44">
        <v>986</v>
      </c>
    </row>
    <row r="8" spans="1:11" ht="15" x14ac:dyDescent="0.25">
      <c r="A8" s="23"/>
      <c r="B8" s="15"/>
      <c r="C8" s="11"/>
      <c r="D8" s="7" t="s">
        <v>22</v>
      </c>
      <c r="E8" s="42" t="s">
        <v>39</v>
      </c>
      <c r="F8" s="43">
        <v>54</v>
      </c>
      <c r="G8" s="43">
        <v>6.17</v>
      </c>
      <c r="H8" s="43">
        <v>4.3899999999999997</v>
      </c>
      <c r="I8" s="43">
        <v>20.66</v>
      </c>
      <c r="J8" s="43">
        <v>146.79</v>
      </c>
      <c r="K8" s="44">
        <v>868</v>
      </c>
    </row>
    <row r="9" spans="1:11" ht="15" x14ac:dyDescent="0.25">
      <c r="A9" s="23"/>
      <c r="B9" s="15"/>
      <c r="C9" s="11"/>
      <c r="D9" s="7" t="s">
        <v>23</v>
      </c>
      <c r="E9" s="42" t="s">
        <v>40</v>
      </c>
      <c r="F9" s="43">
        <v>200</v>
      </c>
      <c r="G9" s="43">
        <v>2</v>
      </c>
      <c r="H9" s="43">
        <v>6.4</v>
      </c>
      <c r="I9" s="43">
        <v>19.399999999999999</v>
      </c>
      <c r="J9" s="43">
        <v>140</v>
      </c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613</v>
      </c>
      <c r="G13" s="19">
        <f t="shared" ref="G13:J13" si="0">SUM(G6:G12)</f>
        <v>15.48</v>
      </c>
      <c r="H13" s="19">
        <f t="shared" si="0"/>
        <v>18.11</v>
      </c>
      <c r="I13" s="19">
        <f t="shared" si="0"/>
        <v>81.849999999999994</v>
      </c>
      <c r="J13" s="19">
        <f t="shared" si="0"/>
        <v>549.07999999999993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38.2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/>
      <c r="H15" s="43">
        <v>10.69</v>
      </c>
      <c r="I15" s="43">
        <v>13.58</v>
      </c>
      <c r="J15" s="43">
        <v>128.49</v>
      </c>
      <c r="K15" s="44">
        <v>684</v>
      </c>
    </row>
    <row r="16" spans="1:11" ht="38.25" x14ac:dyDescent="0.25">
      <c r="A16" s="23"/>
      <c r="B16" s="15"/>
      <c r="C16" s="11"/>
      <c r="D16" s="7" t="s">
        <v>28</v>
      </c>
      <c r="E16" s="42" t="s">
        <v>42</v>
      </c>
      <c r="F16" s="43">
        <v>110</v>
      </c>
      <c r="G16" s="43">
        <v>10.6</v>
      </c>
      <c r="H16" s="43">
        <v>16.649999999999999</v>
      </c>
      <c r="I16" s="43">
        <v>13.12</v>
      </c>
      <c r="J16" s="43">
        <v>244.79</v>
      </c>
      <c r="K16" s="44" t="s">
        <v>47</v>
      </c>
    </row>
    <row r="17" spans="1:11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3.6</v>
      </c>
      <c r="H17" s="43">
        <v>4.78</v>
      </c>
      <c r="I17" s="43">
        <v>36.44</v>
      </c>
      <c r="J17" s="43">
        <v>203.23</v>
      </c>
      <c r="K17" s="44">
        <v>552</v>
      </c>
    </row>
    <row r="18" spans="1:11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 x14ac:dyDescent="0.25">
      <c r="A19" s="23"/>
      <c r="B19" s="15"/>
      <c r="C19" s="11"/>
      <c r="D19" s="7" t="s">
        <v>31</v>
      </c>
      <c r="E19" s="42" t="s">
        <v>44</v>
      </c>
      <c r="F19" s="43">
        <v>25</v>
      </c>
      <c r="G19" s="43">
        <v>2.25</v>
      </c>
      <c r="H19" s="43">
        <v>0.3</v>
      </c>
      <c r="I19" s="43">
        <v>15.3</v>
      </c>
      <c r="J19" s="43">
        <v>60.75</v>
      </c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 t="s">
        <v>45</v>
      </c>
      <c r="F21" s="43" t="s">
        <v>46</v>
      </c>
      <c r="G21" s="43">
        <v>0.15</v>
      </c>
      <c r="H21" s="43">
        <v>0</v>
      </c>
      <c r="I21" s="43">
        <v>14.61</v>
      </c>
      <c r="J21" s="43">
        <v>59.04</v>
      </c>
      <c r="K21" s="44">
        <v>431</v>
      </c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485</v>
      </c>
      <c r="G23" s="19">
        <f t="shared" ref="G23:J23" si="1">SUM(G14:G22)</f>
        <v>16.599999999999998</v>
      </c>
      <c r="H23" s="19">
        <f t="shared" si="1"/>
        <v>32.419999999999995</v>
      </c>
      <c r="I23" s="19">
        <f t="shared" si="1"/>
        <v>93.05</v>
      </c>
      <c r="J23" s="19">
        <f t="shared" si="1"/>
        <v>696.3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47" t="s">
        <v>4</v>
      </c>
      <c r="D24" s="48"/>
      <c r="E24" s="31"/>
      <c r="F24" s="32">
        <f>F13+F23</f>
        <v>1098</v>
      </c>
      <c r="G24" s="32">
        <f t="shared" ref="G24:J24" si="2">G13+G23</f>
        <v>32.08</v>
      </c>
      <c r="H24" s="32">
        <f t="shared" si="2"/>
        <v>50.529999999999994</v>
      </c>
      <c r="I24" s="32">
        <f t="shared" si="2"/>
        <v>174.89999999999998</v>
      </c>
      <c r="J24" s="32">
        <f t="shared" si="2"/>
        <v>1245.3799999999999</v>
      </c>
      <c r="K24" s="32"/>
    </row>
    <row r="25" spans="1:11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185</v>
      </c>
      <c r="G25" s="40">
        <v>302.20999999999998</v>
      </c>
      <c r="H25" s="40">
        <v>18.34</v>
      </c>
      <c r="I25" s="40">
        <v>21.37</v>
      </c>
      <c r="J25" s="40">
        <v>3.76</v>
      </c>
      <c r="K25" s="41">
        <v>199</v>
      </c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36.32</v>
      </c>
      <c r="H27" s="43">
        <v>0</v>
      </c>
      <c r="I27" s="43">
        <v>0</v>
      </c>
      <c r="J27" s="43">
        <v>9.08</v>
      </c>
      <c r="K27" s="44">
        <v>663</v>
      </c>
    </row>
    <row r="28" spans="1:11" ht="15" x14ac:dyDescent="0.25">
      <c r="A28" s="14"/>
      <c r="B28" s="15"/>
      <c r="C28" s="11"/>
      <c r="D28" s="7" t="s">
        <v>23</v>
      </c>
      <c r="E28" s="42" t="s">
        <v>44</v>
      </c>
      <c r="F28" s="43">
        <v>32</v>
      </c>
      <c r="G28" s="43">
        <v>47.6</v>
      </c>
      <c r="H28" s="43">
        <v>1.5</v>
      </c>
      <c r="I28" s="43">
        <v>0.2</v>
      </c>
      <c r="J28" s="43">
        <v>10.199999999999999</v>
      </c>
      <c r="K28" s="44"/>
    </row>
    <row r="29" spans="1:11" ht="15" x14ac:dyDescent="0.25">
      <c r="A29" s="14"/>
      <c r="B29" s="15"/>
      <c r="C29" s="11"/>
      <c r="D29" s="7" t="s">
        <v>24</v>
      </c>
      <c r="E29" s="42" t="s">
        <v>50</v>
      </c>
      <c r="F29" s="43">
        <v>120</v>
      </c>
      <c r="G29" s="43">
        <v>53.28</v>
      </c>
      <c r="H29" s="43">
        <v>0.48</v>
      </c>
      <c r="I29" s="43">
        <v>0.48</v>
      </c>
      <c r="J29" s="43">
        <v>11.76</v>
      </c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537</v>
      </c>
      <c r="G32" s="19">
        <f t="shared" ref="G32" si="3">SUM(G25:G31)</f>
        <v>439.40999999999997</v>
      </c>
      <c r="H32" s="19">
        <f t="shared" ref="H32" si="4">SUM(H25:H31)</f>
        <v>20.32</v>
      </c>
      <c r="I32" s="19">
        <f t="shared" ref="I32" si="5">SUM(I25:I31)</f>
        <v>22.05</v>
      </c>
      <c r="J32" s="19">
        <f t="shared" ref="J32" si="6">SUM(J25:J31)</f>
        <v>34.799999999999997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38.2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119.06</v>
      </c>
      <c r="H34" s="43">
        <v>1.75</v>
      </c>
      <c r="I34" s="43">
        <v>7.06</v>
      </c>
      <c r="J34" s="43">
        <v>12.89</v>
      </c>
      <c r="K34" s="44">
        <v>167</v>
      </c>
    </row>
    <row r="35" spans="1:11" ht="25.5" x14ac:dyDescent="0.25">
      <c r="A35" s="14"/>
      <c r="B35" s="15"/>
      <c r="C35" s="11"/>
      <c r="D35" s="7" t="s">
        <v>28</v>
      </c>
      <c r="E35" s="42" t="s">
        <v>52</v>
      </c>
      <c r="F35" s="43">
        <v>110</v>
      </c>
      <c r="G35" s="43">
        <v>145.66999999999999</v>
      </c>
      <c r="H35" s="43">
        <v>14.1</v>
      </c>
      <c r="I35" s="43">
        <v>5.79</v>
      </c>
      <c r="J35" s="43">
        <v>9.2799999999999994</v>
      </c>
      <c r="K35" s="44">
        <v>272</v>
      </c>
    </row>
    <row r="36" spans="1:11" ht="25.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132.99</v>
      </c>
      <c r="H36" s="43">
        <v>3.71</v>
      </c>
      <c r="I36" s="43">
        <v>5.47</v>
      </c>
      <c r="J36" s="43">
        <v>28.1</v>
      </c>
      <c r="K36" s="44">
        <v>371</v>
      </c>
    </row>
    <row r="37" spans="1:11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 x14ac:dyDescent="0.25">
      <c r="A38" s="14"/>
      <c r="B38" s="15"/>
      <c r="C38" s="11"/>
      <c r="D38" s="7" t="s">
        <v>31</v>
      </c>
      <c r="E38" s="42" t="s">
        <v>44</v>
      </c>
      <c r="F38" s="43">
        <v>25</v>
      </c>
      <c r="G38" s="43">
        <v>60.75</v>
      </c>
      <c r="H38" s="43">
        <v>2.25</v>
      </c>
      <c r="I38" s="43">
        <v>0.3</v>
      </c>
      <c r="J38" s="43">
        <v>15.3</v>
      </c>
      <c r="K38" s="44"/>
    </row>
    <row r="39" spans="1:11" ht="15" x14ac:dyDescent="0.25">
      <c r="A39" s="14"/>
      <c r="B39" s="15"/>
      <c r="C39" s="11"/>
      <c r="D39" s="7" t="s">
        <v>32</v>
      </c>
      <c r="E39" s="42" t="s">
        <v>54</v>
      </c>
      <c r="F39" s="43">
        <v>30</v>
      </c>
      <c r="G39" s="43">
        <v>175.55</v>
      </c>
      <c r="H39" s="43">
        <v>2.2599999999999998</v>
      </c>
      <c r="I39" s="43">
        <v>9.86</v>
      </c>
      <c r="J39" s="43">
        <v>19.46</v>
      </c>
      <c r="K39" s="44">
        <v>339</v>
      </c>
    </row>
    <row r="40" spans="1:11" ht="15" x14ac:dyDescent="0.25">
      <c r="A40" s="14"/>
      <c r="B40" s="15"/>
      <c r="C40" s="11"/>
      <c r="D40" s="6"/>
      <c r="E40" s="42" t="s">
        <v>55</v>
      </c>
      <c r="F40" s="43">
        <v>200</v>
      </c>
      <c r="G40" s="43">
        <v>26.69</v>
      </c>
      <c r="H40" s="43">
        <v>1.31</v>
      </c>
      <c r="I40" s="43">
        <v>1.41</v>
      </c>
      <c r="J40" s="43">
        <v>2.14</v>
      </c>
      <c r="K40" s="44">
        <v>431</v>
      </c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7">SUM(G33:G41)</f>
        <v>660.71</v>
      </c>
      <c r="H42" s="19">
        <f t="shared" ref="H42" si="8">SUM(H33:H41)</f>
        <v>25.38</v>
      </c>
      <c r="I42" s="19">
        <f t="shared" ref="I42" si="9">SUM(I33:I41)</f>
        <v>29.89</v>
      </c>
      <c r="J42" s="19">
        <f t="shared" ref="J42" si="10">SUM(J33:J41)</f>
        <v>87.17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47" t="s">
        <v>4</v>
      </c>
      <c r="D43" s="48"/>
      <c r="E43" s="31"/>
      <c r="F43" s="32">
        <f>F32+F42</f>
        <v>1252</v>
      </c>
      <c r="G43" s="32">
        <f t="shared" ref="G43" si="11">G32+G42</f>
        <v>1100.1199999999999</v>
      </c>
      <c r="H43" s="32">
        <f t="shared" ref="H43" si="12">H32+H42</f>
        <v>45.7</v>
      </c>
      <c r="I43" s="32">
        <f t="shared" ref="I43" si="13">I32+I42</f>
        <v>51.94</v>
      </c>
      <c r="J43" s="32">
        <f t="shared" ref="J43" si="14">J32+J42</f>
        <v>121.97</v>
      </c>
      <c r="K43" s="32"/>
    </row>
    <row r="44" spans="1:11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195</v>
      </c>
      <c r="G44" s="40">
        <v>231</v>
      </c>
      <c r="H44" s="40">
        <v>7.03</v>
      </c>
      <c r="I44" s="40">
        <v>7.93</v>
      </c>
      <c r="J44" s="40">
        <v>32.770000000000003</v>
      </c>
      <c r="K44" s="41">
        <v>578</v>
      </c>
    </row>
    <row r="45" spans="1:11" ht="15" x14ac:dyDescent="0.25">
      <c r="A45" s="23"/>
      <c r="B45" s="15"/>
      <c r="C45" s="11"/>
      <c r="D45" s="6"/>
      <c r="E45" s="42" t="s">
        <v>58</v>
      </c>
      <c r="F45" s="43">
        <v>90</v>
      </c>
      <c r="G45" s="43">
        <v>11.98</v>
      </c>
      <c r="H45" s="43">
        <v>10.92</v>
      </c>
      <c r="I45" s="43">
        <v>27.92</v>
      </c>
      <c r="J45" s="43">
        <v>248</v>
      </c>
      <c r="K45" s="44">
        <v>397</v>
      </c>
    </row>
    <row r="46" spans="1:11" ht="25.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1.51</v>
      </c>
      <c r="H46" s="43">
        <v>1.1299999999999999</v>
      </c>
      <c r="I46" s="43">
        <v>12.61</v>
      </c>
      <c r="J46" s="43">
        <v>66.650000000000006</v>
      </c>
      <c r="K46" s="44">
        <v>1066</v>
      </c>
    </row>
    <row r="47" spans="1:11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2.1</v>
      </c>
      <c r="H47" s="43">
        <v>0.28000000000000003</v>
      </c>
      <c r="I47" s="43">
        <v>14.28</v>
      </c>
      <c r="J47" s="43">
        <v>72.900000000000006</v>
      </c>
      <c r="K47" s="44"/>
    </row>
    <row r="48" spans="1:11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5">SUM(G44:G50)</f>
        <v>246.58999999999997</v>
      </c>
      <c r="H51" s="19">
        <f t="shared" ref="H51" si="16">SUM(H44:H50)</f>
        <v>19.36</v>
      </c>
      <c r="I51" s="19">
        <f t="shared" ref="I51" si="17">SUM(I44:I50)</f>
        <v>62.74</v>
      </c>
      <c r="J51" s="19">
        <f t="shared" ref="J51" si="18">SUM(J44:J50)</f>
        <v>420.31999999999994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38.25" x14ac:dyDescent="0.25">
      <c r="A53" s="23"/>
      <c r="B53" s="15"/>
      <c r="C53" s="11"/>
      <c r="D53" s="7" t="s">
        <v>27</v>
      </c>
      <c r="E53" s="42" t="s">
        <v>59</v>
      </c>
      <c r="F53" s="43">
        <v>220</v>
      </c>
      <c r="G53" s="43">
        <v>9.25</v>
      </c>
      <c r="H53" s="43">
        <v>10.130000000000001</v>
      </c>
      <c r="I53" s="43">
        <v>18.989999999999998</v>
      </c>
      <c r="J53" s="43">
        <v>204.18</v>
      </c>
      <c r="K53" s="44">
        <v>157</v>
      </c>
    </row>
    <row r="54" spans="1:11" ht="25.5" x14ac:dyDescent="0.2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11.7</v>
      </c>
      <c r="H54" s="43">
        <v>12.47</v>
      </c>
      <c r="I54" s="43">
        <v>3.59</v>
      </c>
      <c r="J54" s="43">
        <v>173.43</v>
      </c>
      <c r="K54" s="44">
        <v>550</v>
      </c>
    </row>
    <row r="55" spans="1:11" ht="25.5" x14ac:dyDescent="0.25">
      <c r="A55" s="23"/>
      <c r="B55" s="15"/>
      <c r="C55" s="11"/>
      <c r="D55" s="7" t="s">
        <v>29</v>
      </c>
      <c r="E55" s="42" t="s">
        <v>61</v>
      </c>
      <c r="F55" s="43">
        <v>160</v>
      </c>
      <c r="G55" s="43">
        <v>5.78</v>
      </c>
      <c r="H55" s="43">
        <v>4.33</v>
      </c>
      <c r="I55" s="43">
        <v>33.92</v>
      </c>
      <c r="J55" s="43">
        <v>197.81</v>
      </c>
      <c r="K55" s="44">
        <v>307</v>
      </c>
    </row>
    <row r="56" spans="1:11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 x14ac:dyDescent="0.25">
      <c r="A57" s="23"/>
      <c r="B57" s="15"/>
      <c r="C57" s="11"/>
      <c r="D57" s="7" t="s">
        <v>31</v>
      </c>
      <c r="E57" s="42" t="s">
        <v>44</v>
      </c>
      <c r="F57" s="43">
        <v>34</v>
      </c>
      <c r="G57" s="43">
        <v>2.5499999999999998</v>
      </c>
      <c r="H57" s="43">
        <v>0.34</v>
      </c>
      <c r="I57" s="43">
        <v>17.34</v>
      </c>
      <c r="J57" s="43">
        <v>82.12</v>
      </c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 t="s">
        <v>62</v>
      </c>
      <c r="F59" s="43">
        <v>200</v>
      </c>
      <c r="G59" s="43">
        <v>0</v>
      </c>
      <c r="H59" s="43">
        <v>0</v>
      </c>
      <c r="I59" s="43">
        <v>9.08</v>
      </c>
      <c r="J59" s="43">
        <v>36.32</v>
      </c>
      <c r="K59" s="44">
        <v>431</v>
      </c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714</v>
      </c>
      <c r="G61" s="19">
        <f t="shared" ref="G61" si="19">SUM(G52:G60)</f>
        <v>29.28</v>
      </c>
      <c r="H61" s="19">
        <f t="shared" ref="H61" si="20">SUM(H52:H60)</f>
        <v>27.27</v>
      </c>
      <c r="I61" s="19">
        <f t="shared" ref="I61" si="21">SUM(I52:I60)</f>
        <v>82.92</v>
      </c>
      <c r="J61" s="19">
        <f t="shared" ref="J61" si="22">SUM(J52:J60)</f>
        <v>693.86000000000013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47" t="s">
        <v>4</v>
      </c>
      <c r="D62" s="48"/>
      <c r="E62" s="31"/>
      <c r="F62" s="32">
        <f>F51+F61</f>
        <v>1229</v>
      </c>
      <c r="G62" s="32">
        <f t="shared" ref="G62" si="23">G51+G61</f>
        <v>275.87</v>
      </c>
      <c r="H62" s="32">
        <f t="shared" ref="H62" si="24">H51+H61</f>
        <v>46.629999999999995</v>
      </c>
      <c r="I62" s="32">
        <f t="shared" ref="I62" si="25">I51+I61</f>
        <v>145.66</v>
      </c>
      <c r="J62" s="32">
        <f t="shared" ref="J62" si="26">J51+J61</f>
        <v>1114.18</v>
      </c>
      <c r="K62" s="32"/>
    </row>
    <row r="63" spans="1:11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110</v>
      </c>
      <c r="G63" s="40">
        <v>44.62</v>
      </c>
      <c r="H63" s="40">
        <v>10.69</v>
      </c>
      <c r="I63" s="40">
        <v>14.88</v>
      </c>
      <c r="J63" s="40">
        <v>8.44</v>
      </c>
      <c r="K63" s="41">
        <v>222</v>
      </c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25.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9.17</v>
      </c>
      <c r="H65" s="43">
        <v>0.18</v>
      </c>
      <c r="I65" s="43">
        <v>0.79</v>
      </c>
      <c r="J65" s="43">
        <v>15.82</v>
      </c>
      <c r="K65" s="44">
        <v>1083</v>
      </c>
    </row>
    <row r="66" spans="1:11" ht="15" x14ac:dyDescent="0.25">
      <c r="A66" s="23"/>
      <c r="B66" s="15"/>
      <c r="C66" s="11"/>
      <c r="D66" s="7" t="s">
        <v>23</v>
      </c>
      <c r="E66" s="42" t="s">
        <v>44</v>
      </c>
      <c r="F66" s="43">
        <v>26</v>
      </c>
      <c r="G66" s="43">
        <v>2.0099999999999998</v>
      </c>
      <c r="H66" s="43">
        <v>1.95</v>
      </c>
      <c r="I66" s="43">
        <v>0.26</v>
      </c>
      <c r="J66" s="43">
        <v>13.26</v>
      </c>
      <c r="K66" s="44"/>
    </row>
    <row r="67" spans="1:11" ht="25.5" x14ac:dyDescent="0.25">
      <c r="A67" s="23"/>
      <c r="B67" s="15"/>
      <c r="C67" s="11"/>
      <c r="D67" s="7" t="s">
        <v>24</v>
      </c>
      <c r="E67" s="42" t="s">
        <v>65</v>
      </c>
      <c r="F67" s="43">
        <v>180</v>
      </c>
      <c r="G67" s="43">
        <v>28.55</v>
      </c>
      <c r="H67" s="43">
        <v>3.71</v>
      </c>
      <c r="I67" s="43">
        <v>5.36</v>
      </c>
      <c r="J67" s="43">
        <v>24.12</v>
      </c>
      <c r="K67" s="44">
        <v>371</v>
      </c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516</v>
      </c>
      <c r="G70" s="19">
        <f t="shared" ref="G70" si="27">SUM(G63:G69)</f>
        <v>84.35</v>
      </c>
      <c r="H70" s="19">
        <f t="shared" ref="H70" si="28">SUM(H63:H69)</f>
        <v>16.529999999999998</v>
      </c>
      <c r="I70" s="19">
        <f t="shared" ref="I70" si="29">SUM(I63:I69)</f>
        <v>21.290000000000003</v>
      </c>
      <c r="J70" s="19">
        <f t="shared" ref="J70" si="30">SUM(J63:J69)</f>
        <v>61.64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38.25" x14ac:dyDescent="0.25">
      <c r="A72" s="23"/>
      <c r="B72" s="15"/>
      <c r="C72" s="11"/>
      <c r="D72" s="7" t="s">
        <v>27</v>
      </c>
      <c r="E72" s="42" t="s">
        <v>66</v>
      </c>
      <c r="F72" s="43">
        <v>220</v>
      </c>
      <c r="G72" s="43">
        <v>5.21</v>
      </c>
      <c r="H72" s="43">
        <v>7.53</v>
      </c>
      <c r="I72" s="43">
        <v>10.56</v>
      </c>
      <c r="J72" s="43">
        <v>130.82</v>
      </c>
      <c r="K72" s="44">
        <v>165</v>
      </c>
    </row>
    <row r="73" spans="1:11" ht="38.25" x14ac:dyDescent="0.25">
      <c r="A73" s="23"/>
      <c r="B73" s="15"/>
      <c r="C73" s="11"/>
      <c r="D73" s="7" t="s">
        <v>28</v>
      </c>
      <c r="E73" s="42" t="s">
        <v>67</v>
      </c>
      <c r="F73" s="43">
        <v>110</v>
      </c>
      <c r="G73" s="43">
        <v>11.73</v>
      </c>
      <c r="H73" s="43">
        <v>17.920000000000002</v>
      </c>
      <c r="I73" s="43">
        <v>12.28</v>
      </c>
      <c r="J73" s="43">
        <v>275.35000000000002</v>
      </c>
      <c r="K73" s="44">
        <v>246</v>
      </c>
    </row>
    <row r="74" spans="1:11" ht="25.5" x14ac:dyDescent="0.25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3.39</v>
      </c>
      <c r="H74" s="43">
        <v>4.1100000000000003</v>
      </c>
      <c r="I74" s="43">
        <v>20.67</v>
      </c>
      <c r="J74" s="43">
        <v>219.36</v>
      </c>
      <c r="K74" s="44">
        <v>676</v>
      </c>
    </row>
    <row r="75" spans="1:11" ht="25.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0.56999999999999995</v>
      </c>
      <c r="H75" s="43">
        <v>0</v>
      </c>
      <c r="I75" s="43">
        <v>19.55</v>
      </c>
      <c r="J75" s="43"/>
      <c r="K75" s="44"/>
    </row>
    <row r="76" spans="1:11" ht="15" x14ac:dyDescent="0.25">
      <c r="A76" s="23"/>
      <c r="B76" s="15"/>
      <c r="C76" s="11"/>
      <c r="D76" s="7" t="s">
        <v>31</v>
      </c>
      <c r="E76" s="42" t="s">
        <v>44</v>
      </c>
      <c r="F76" s="43">
        <v>27</v>
      </c>
      <c r="G76" s="43">
        <v>2.0299999999999998</v>
      </c>
      <c r="H76" s="43">
        <v>0.27</v>
      </c>
      <c r="I76" s="43">
        <v>13.77</v>
      </c>
      <c r="J76" s="43">
        <v>27</v>
      </c>
      <c r="K76" s="44">
        <v>611</v>
      </c>
    </row>
    <row r="77" spans="1:11" ht="15" x14ac:dyDescent="0.25">
      <c r="A77" s="23"/>
      <c r="B77" s="15"/>
      <c r="C77" s="11"/>
      <c r="D77" s="7" t="s">
        <v>32</v>
      </c>
      <c r="E77" s="42" t="s">
        <v>70</v>
      </c>
      <c r="F77" s="43">
        <v>25</v>
      </c>
      <c r="G77" s="43">
        <v>1.65</v>
      </c>
      <c r="H77" s="43">
        <v>0.3</v>
      </c>
      <c r="I77" s="43">
        <v>9.9</v>
      </c>
      <c r="J77" s="43">
        <v>25</v>
      </c>
      <c r="K77" s="44"/>
    </row>
    <row r="78" spans="1:11" ht="15" x14ac:dyDescent="0.25">
      <c r="A78" s="23"/>
      <c r="B78" s="15"/>
      <c r="C78" s="11"/>
      <c r="D78" s="6"/>
      <c r="E78" s="42" t="s">
        <v>69</v>
      </c>
      <c r="F78" s="43">
        <v>130</v>
      </c>
      <c r="G78" s="43">
        <v>0.84</v>
      </c>
      <c r="H78" s="43">
        <v>0.21</v>
      </c>
      <c r="I78" s="43">
        <v>7.88</v>
      </c>
      <c r="J78" s="43">
        <v>130</v>
      </c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862</v>
      </c>
      <c r="G80" s="19">
        <f t="shared" ref="G80" si="31">SUM(G71:G79)</f>
        <v>25.42</v>
      </c>
      <c r="H80" s="19">
        <f t="shared" ref="H80" si="32">SUM(H71:H79)</f>
        <v>30.340000000000003</v>
      </c>
      <c r="I80" s="19">
        <f t="shared" ref="I80" si="33">SUM(I71:I79)</f>
        <v>94.61</v>
      </c>
      <c r="J80" s="19">
        <f t="shared" ref="J80" si="34">SUM(J71:J79)</f>
        <v>807.53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47" t="s">
        <v>4</v>
      </c>
      <c r="D81" s="48"/>
      <c r="E81" s="31"/>
      <c r="F81" s="32">
        <f>F70+F80</f>
        <v>1378</v>
      </c>
      <c r="G81" s="32">
        <f t="shared" ref="G81" si="35">G70+G80</f>
        <v>109.77</v>
      </c>
      <c r="H81" s="32">
        <f t="shared" ref="H81" si="36">H70+H80</f>
        <v>46.870000000000005</v>
      </c>
      <c r="I81" s="32">
        <f t="shared" ref="I81" si="37">I70+I80</f>
        <v>115.9</v>
      </c>
      <c r="J81" s="32">
        <f t="shared" ref="J81" si="38">J70+J80</f>
        <v>869.17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160</v>
      </c>
      <c r="G82" s="40">
        <v>6.26</v>
      </c>
      <c r="H82" s="40">
        <v>6.03</v>
      </c>
      <c r="I82" s="40">
        <v>30.96</v>
      </c>
      <c r="J82" s="40">
        <v>218</v>
      </c>
      <c r="K82" s="41">
        <v>1084</v>
      </c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 t="s">
        <v>73</v>
      </c>
      <c r="F84" s="43" t="s">
        <v>74</v>
      </c>
      <c r="G84" s="43">
        <v>0</v>
      </c>
      <c r="H84" s="43">
        <v>0</v>
      </c>
      <c r="I84" s="43">
        <v>9.19</v>
      </c>
      <c r="J84" s="43">
        <v>37</v>
      </c>
      <c r="K84" s="44">
        <v>431</v>
      </c>
    </row>
    <row r="85" spans="1:11" ht="15" x14ac:dyDescent="0.25">
      <c r="A85" s="23"/>
      <c r="B85" s="15"/>
      <c r="C85" s="11"/>
      <c r="D85" s="7" t="s">
        <v>23</v>
      </c>
      <c r="E85" s="42" t="s">
        <v>75</v>
      </c>
      <c r="F85" s="43">
        <v>25</v>
      </c>
      <c r="G85" s="43">
        <v>1.88</v>
      </c>
      <c r="H85" s="43">
        <v>0.25</v>
      </c>
      <c r="I85" s="43">
        <v>12.75</v>
      </c>
      <c r="J85" s="43">
        <v>61</v>
      </c>
      <c r="K85" s="44"/>
    </row>
    <row r="86" spans="1:11" ht="15" x14ac:dyDescent="0.25">
      <c r="A86" s="23"/>
      <c r="B86" s="15"/>
      <c r="C86" s="11"/>
      <c r="D86" s="7" t="s">
        <v>24</v>
      </c>
      <c r="E86" s="42" t="s">
        <v>76</v>
      </c>
      <c r="F86" s="43">
        <v>214</v>
      </c>
      <c r="G86" s="43">
        <v>1.93</v>
      </c>
      <c r="H86" s="43">
        <v>0.64</v>
      </c>
      <c r="I86" s="43">
        <v>26.96</v>
      </c>
      <c r="J86" s="43">
        <v>131</v>
      </c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399</v>
      </c>
      <c r="G89" s="19">
        <f t="shared" ref="G89" si="39">SUM(G82:G88)</f>
        <v>10.07</v>
      </c>
      <c r="H89" s="19">
        <f t="shared" ref="H89" si="40">SUM(H82:H88)</f>
        <v>6.92</v>
      </c>
      <c r="I89" s="19">
        <f t="shared" ref="I89" si="41">SUM(I82:I88)</f>
        <v>79.86</v>
      </c>
      <c r="J89" s="19">
        <f t="shared" ref="J89" si="42">SUM(J82:J88)</f>
        <v>447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38.25" x14ac:dyDescent="0.25">
      <c r="A91" s="23"/>
      <c r="B91" s="15"/>
      <c r="C91" s="11"/>
      <c r="D91" s="7" t="s">
        <v>27</v>
      </c>
      <c r="E91" s="42" t="s">
        <v>77</v>
      </c>
      <c r="F91" s="43">
        <v>230</v>
      </c>
      <c r="G91" s="43">
        <v>4.45</v>
      </c>
      <c r="H91" s="43">
        <v>4.54</v>
      </c>
      <c r="I91" s="43">
        <v>0.84</v>
      </c>
      <c r="J91" s="43">
        <v>85.98</v>
      </c>
      <c r="K91" s="44">
        <v>1079</v>
      </c>
    </row>
    <row r="92" spans="1:11" ht="38.25" x14ac:dyDescent="0.25">
      <c r="A92" s="23"/>
      <c r="B92" s="15"/>
      <c r="C92" s="11"/>
      <c r="D92" s="7" t="s">
        <v>28</v>
      </c>
      <c r="E92" s="42" t="s">
        <v>78</v>
      </c>
      <c r="F92" s="43">
        <v>110</v>
      </c>
      <c r="G92" s="43">
        <v>13.07</v>
      </c>
      <c r="H92" s="43">
        <v>15.29</v>
      </c>
      <c r="I92" s="43">
        <v>5.01</v>
      </c>
      <c r="J92" s="43">
        <v>215.97</v>
      </c>
      <c r="K92" s="44">
        <v>675</v>
      </c>
    </row>
    <row r="93" spans="1:11" ht="25.5" x14ac:dyDescent="0.25">
      <c r="A93" s="23"/>
      <c r="B93" s="15"/>
      <c r="C93" s="11"/>
      <c r="D93" s="7" t="s">
        <v>29</v>
      </c>
      <c r="E93" s="42" t="s">
        <v>79</v>
      </c>
      <c r="F93" s="43">
        <v>150</v>
      </c>
      <c r="G93" s="43">
        <v>4.28</v>
      </c>
      <c r="H93" s="43">
        <v>3.83</v>
      </c>
      <c r="I93" s="43">
        <v>29.57</v>
      </c>
      <c r="J93" s="43">
        <v>169.79</v>
      </c>
      <c r="K93" s="44">
        <v>585</v>
      </c>
    </row>
    <row r="94" spans="1:11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 x14ac:dyDescent="0.25">
      <c r="A95" s="23"/>
      <c r="B95" s="15"/>
      <c r="C95" s="11"/>
      <c r="D95" s="7" t="s">
        <v>31</v>
      </c>
      <c r="E95" s="42" t="s">
        <v>44</v>
      </c>
      <c r="F95" s="43">
        <v>35</v>
      </c>
      <c r="G95" s="43">
        <v>1.1299999999999999</v>
      </c>
      <c r="H95" s="43">
        <v>0.15</v>
      </c>
      <c r="I95" s="43">
        <v>7.65</v>
      </c>
      <c r="J95" s="43">
        <v>85.05</v>
      </c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 t="s">
        <v>80</v>
      </c>
      <c r="F97" s="43">
        <v>200</v>
      </c>
      <c r="G97" s="43">
        <v>0.21</v>
      </c>
      <c r="H97" s="43">
        <v>7.0000000000000007E-2</v>
      </c>
      <c r="I97" s="43">
        <v>13.13</v>
      </c>
      <c r="J97" s="43">
        <v>53.99</v>
      </c>
      <c r="K97" s="44">
        <v>667</v>
      </c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3">SUM(G90:G98)</f>
        <v>23.14</v>
      </c>
      <c r="H99" s="19">
        <f t="shared" ref="H99" si="44">SUM(H90:H98)</f>
        <v>23.879999999999995</v>
      </c>
      <c r="I99" s="19">
        <f t="shared" ref="I99" si="45">SUM(I90:I98)</f>
        <v>56.2</v>
      </c>
      <c r="J99" s="19">
        <f t="shared" ref="J99" si="46">SUM(J90:J98)</f>
        <v>610.78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47" t="s">
        <v>4</v>
      </c>
      <c r="D100" s="48"/>
      <c r="E100" s="31"/>
      <c r="F100" s="32">
        <f>F89+F99</f>
        <v>1124</v>
      </c>
      <c r="G100" s="32">
        <f t="shared" ref="G100" si="47">G89+G99</f>
        <v>33.21</v>
      </c>
      <c r="H100" s="32">
        <f t="shared" ref="H100" si="48">H89+H99</f>
        <v>30.799999999999997</v>
      </c>
      <c r="I100" s="32">
        <f t="shared" ref="I100" si="49">I89+I99</f>
        <v>136.06</v>
      </c>
      <c r="J100" s="32">
        <f t="shared" ref="J100" si="50">J89+J99</f>
        <v>1057.78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15</v>
      </c>
      <c r="G101" s="40">
        <v>1.64</v>
      </c>
      <c r="H101" s="40">
        <v>1.47</v>
      </c>
      <c r="I101" s="40">
        <v>0.09</v>
      </c>
      <c r="J101" s="40">
        <v>20.149999999999999</v>
      </c>
      <c r="K101" s="41">
        <v>776</v>
      </c>
    </row>
    <row r="102" spans="1:11" ht="25.5" x14ac:dyDescent="0.25">
      <c r="A102" s="23"/>
      <c r="B102" s="15"/>
      <c r="C102" s="11"/>
      <c r="D102" s="6"/>
      <c r="E102" s="42" t="s">
        <v>82</v>
      </c>
      <c r="F102" s="43">
        <v>155</v>
      </c>
      <c r="G102" s="43">
        <v>5.31</v>
      </c>
      <c r="H102" s="43">
        <v>4.4800000000000004</v>
      </c>
      <c r="I102" s="43">
        <v>35.01</v>
      </c>
      <c r="J102" s="43">
        <v>201.58</v>
      </c>
      <c r="K102" s="44">
        <v>898</v>
      </c>
    </row>
    <row r="103" spans="1:11" ht="15" x14ac:dyDescent="0.25">
      <c r="A103" s="23"/>
      <c r="B103" s="15"/>
      <c r="C103" s="11"/>
      <c r="D103" s="7" t="s">
        <v>22</v>
      </c>
      <c r="E103" s="42" t="s">
        <v>83</v>
      </c>
      <c r="F103" s="43">
        <v>18</v>
      </c>
      <c r="G103" s="43">
        <v>1.37</v>
      </c>
      <c r="H103" s="43">
        <v>2.98</v>
      </c>
      <c r="I103" s="43">
        <v>0.88</v>
      </c>
      <c r="J103" s="43">
        <v>35.82</v>
      </c>
      <c r="K103" s="44"/>
    </row>
    <row r="104" spans="1:11" ht="15" x14ac:dyDescent="0.25">
      <c r="A104" s="23"/>
      <c r="B104" s="15"/>
      <c r="C104" s="11"/>
      <c r="D104" s="7" t="s">
        <v>23</v>
      </c>
      <c r="E104" s="42" t="s">
        <v>84</v>
      </c>
      <c r="F104" s="43">
        <v>200</v>
      </c>
      <c r="G104" s="43">
        <v>1.82</v>
      </c>
      <c r="H104" s="43">
        <v>1.67</v>
      </c>
      <c r="I104" s="43">
        <v>13.22</v>
      </c>
      <c r="J104" s="43">
        <v>75.19</v>
      </c>
      <c r="K104" s="44">
        <v>986</v>
      </c>
    </row>
    <row r="105" spans="1:11" ht="15" x14ac:dyDescent="0.25">
      <c r="A105" s="23"/>
      <c r="B105" s="15"/>
      <c r="C105" s="11"/>
      <c r="D105" s="7" t="s">
        <v>24</v>
      </c>
      <c r="E105" s="42" t="s">
        <v>44</v>
      </c>
      <c r="F105" s="43">
        <v>26</v>
      </c>
      <c r="G105" s="43">
        <v>1.95</v>
      </c>
      <c r="H105" s="43">
        <v>0.26</v>
      </c>
      <c r="I105" s="43">
        <v>13.26</v>
      </c>
      <c r="J105" s="43">
        <v>63.18</v>
      </c>
      <c r="K105" s="44"/>
    </row>
    <row r="106" spans="1:11" ht="15" x14ac:dyDescent="0.25">
      <c r="A106" s="23"/>
      <c r="B106" s="15"/>
      <c r="C106" s="11"/>
      <c r="D106" s="6"/>
      <c r="E106" s="42" t="s">
        <v>85</v>
      </c>
      <c r="F106" s="43">
        <v>222</v>
      </c>
      <c r="G106" s="43">
        <v>2</v>
      </c>
      <c r="H106" s="43">
        <v>0.67</v>
      </c>
      <c r="I106" s="43">
        <v>27.97</v>
      </c>
      <c r="J106" s="43">
        <v>125.87</v>
      </c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636</v>
      </c>
      <c r="G108" s="19">
        <f t="shared" ref="G108:J108" si="51">SUM(G101:G107)</f>
        <v>14.09</v>
      </c>
      <c r="H108" s="19">
        <f t="shared" si="51"/>
        <v>11.53</v>
      </c>
      <c r="I108" s="19">
        <f t="shared" si="51"/>
        <v>90.43</v>
      </c>
      <c r="J108" s="19">
        <f t="shared" si="51"/>
        <v>521.79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25.5" x14ac:dyDescent="0.25">
      <c r="A110" s="23"/>
      <c r="B110" s="15"/>
      <c r="C110" s="11"/>
      <c r="D110" s="7" t="s">
        <v>27</v>
      </c>
      <c r="E110" s="42" t="s">
        <v>86</v>
      </c>
      <c r="F110" s="43">
        <v>225</v>
      </c>
      <c r="G110" s="43">
        <v>3.81</v>
      </c>
      <c r="H110" s="43">
        <v>5.8</v>
      </c>
      <c r="I110" s="43">
        <v>10.73</v>
      </c>
      <c r="J110" s="43">
        <v>110.33</v>
      </c>
      <c r="K110" s="44" t="s">
        <v>87</v>
      </c>
    </row>
    <row r="111" spans="1:11" ht="38.25" x14ac:dyDescent="0.25">
      <c r="A111" s="23"/>
      <c r="B111" s="15"/>
      <c r="C111" s="11"/>
      <c r="D111" s="7" t="s">
        <v>28</v>
      </c>
      <c r="E111" s="42" t="s">
        <v>88</v>
      </c>
      <c r="F111" s="43">
        <v>120</v>
      </c>
      <c r="G111" s="43">
        <v>12.98</v>
      </c>
      <c r="H111" s="43">
        <v>21.9</v>
      </c>
      <c r="I111" s="43">
        <v>14.18</v>
      </c>
      <c r="J111" s="43">
        <v>305.74</v>
      </c>
      <c r="K111" s="44" t="s">
        <v>89</v>
      </c>
    </row>
    <row r="112" spans="1:11" ht="38.25" x14ac:dyDescent="0.25">
      <c r="A112" s="23"/>
      <c r="B112" s="15"/>
      <c r="C112" s="11"/>
      <c r="D112" s="7" t="s">
        <v>29</v>
      </c>
      <c r="E112" s="42" t="s">
        <v>90</v>
      </c>
      <c r="F112" s="43">
        <v>150</v>
      </c>
      <c r="G112" s="43">
        <v>3.33</v>
      </c>
      <c r="H112" s="43">
        <v>11</v>
      </c>
      <c r="I112" s="43">
        <v>25.91</v>
      </c>
      <c r="J112" s="43">
        <v>215.9</v>
      </c>
      <c r="K112" s="44">
        <v>293</v>
      </c>
    </row>
    <row r="113" spans="1:11" ht="15" x14ac:dyDescent="0.25">
      <c r="A113" s="23"/>
      <c r="B113" s="15"/>
      <c r="C113" s="11"/>
      <c r="D113" s="7" t="s">
        <v>30</v>
      </c>
      <c r="E113" s="42" t="s">
        <v>91</v>
      </c>
      <c r="F113" s="43">
        <v>204</v>
      </c>
      <c r="G113" s="43">
        <v>0</v>
      </c>
      <c r="H113" s="43">
        <v>0</v>
      </c>
      <c r="I113" s="43">
        <v>9.08</v>
      </c>
      <c r="J113" s="43">
        <v>36.92</v>
      </c>
      <c r="K113" s="44">
        <v>663</v>
      </c>
    </row>
    <row r="114" spans="1:11" ht="15" x14ac:dyDescent="0.25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1.5</v>
      </c>
      <c r="H114" s="43">
        <v>0.2</v>
      </c>
      <c r="I114" s="43">
        <v>10.199999999999999</v>
      </c>
      <c r="J114" s="43">
        <v>48.6</v>
      </c>
      <c r="K114" s="44" t="s">
        <v>92</v>
      </c>
    </row>
    <row r="115" spans="1:11" ht="15" x14ac:dyDescent="0.25">
      <c r="A115" s="23"/>
      <c r="B115" s="15"/>
      <c r="C115" s="11"/>
      <c r="D115" s="7" t="s">
        <v>32</v>
      </c>
      <c r="E115" s="42" t="s">
        <v>70</v>
      </c>
      <c r="F115" s="43">
        <v>20</v>
      </c>
      <c r="G115" s="43">
        <v>1.32</v>
      </c>
      <c r="H115" s="43">
        <v>0.24</v>
      </c>
      <c r="I115" s="43">
        <v>7.92</v>
      </c>
      <c r="J115" s="43">
        <v>39.119999999999997</v>
      </c>
      <c r="K115" s="44" t="s">
        <v>92</v>
      </c>
    </row>
    <row r="116" spans="1:11" ht="15" x14ac:dyDescent="0.25">
      <c r="A116" s="23"/>
      <c r="B116" s="15"/>
      <c r="C116" s="11"/>
      <c r="D116" s="6"/>
      <c r="E116" s="42" t="s">
        <v>93</v>
      </c>
      <c r="F116" s="43">
        <v>118</v>
      </c>
      <c r="G116" s="43">
        <v>0.47</v>
      </c>
      <c r="H116" s="43">
        <v>0.47</v>
      </c>
      <c r="I116" s="43">
        <v>11.56</v>
      </c>
      <c r="J116" s="43">
        <v>52.39</v>
      </c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857</v>
      </c>
      <c r="G118" s="19">
        <f t="shared" ref="G118:J118" si="52">SUM(G109:G117)</f>
        <v>23.409999999999997</v>
      </c>
      <c r="H118" s="19">
        <f t="shared" si="52"/>
        <v>39.610000000000007</v>
      </c>
      <c r="I118" s="19">
        <f t="shared" si="52"/>
        <v>89.58</v>
      </c>
      <c r="J118" s="19">
        <f t="shared" si="52"/>
        <v>809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47" t="s">
        <v>4</v>
      </c>
      <c r="D119" s="48"/>
      <c r="E119" s="31"/>
      <c r="F119" s="32">
        <f>F108+F118</f>
        <v>1493</v>
      </c>
      <c r="G119" s="32">
        <f t="shared" ref="G119" si="53">G108+G118</f>
        <v>37.5</v>
      </c>
      <c r="H119" s="32">
        <f t="shared" ref="H119" si="54">H108+H118</f>
        <v>51.140000000000008</v>
      </c>
      <c r="I119" s="32">
        <f t="shared" ref="I119" si="55">I108+I118</f>
        <v>180.01</v>
      </c>
      <c r="J119" s="32">
        <f t="shared" ref="J119" si="56">J108+J118</f>
        <v>1330.79</v>
      </c>
      <c r="K119" s="32"/>
    </row>
    <row r="120" spans="1:11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110</v>
      </c>
      <c r="G120" s="40">
        <v>11.73</v>
      </c>
      <c r="H120" s="40">
        <v>17.920000000000002</v>
      </c>
      <c r="I120" s="40">
        <v>12.28</v>
      </c>
      <c r="J120" s="40">
        <v>207.35</v>
      </c>
      <c r="K120" s="41">
        <v>246</v>
      </c>
    </row>
    <row r="121" spans="1:11" ht="15" x14ac:dyDescent="0.25">
      <c r="A121" s="14"/>
      <c r="B121" s="15"/>
      <c r="C121" s="11"/>
      <c r="D121" s="6"/>
      <c r="E121" s="42" t="s">
        <v>95</v>
      </c>
      <c r="F121" s="43">
        <v>160</v>
      </c>
      <c r="G121" s="43">
        <v>3.84</v>
      </c>
      <c r="H121" s="43">
        <v>5.0999999999999996</v>
      </c>
      <c r="I121" s="43">
        <v>38.869999999999997</v>
      </c>
      <c r="J121" s="43">
        <v>176.78</v>
      </c>
      <c r="K121" s="44">
        <v>552</v>
      </c>
    </row>
    <row r="122" spans="1:11" ht="15" x14ac:dyDescent="0.25">
      <c r="A122" s="14"/>
      <c r="B122" s="15"/>
      <c r="C122" s="11"/>
      <c r="D122" s="7" t="s">
        <v>22</v>
      </c>
      <c r="E122" s="42" t="s">
        <v>96</v>
      </c>
      <c r="F122" s="43">
        <v>200</v>
      </c>
      <c r="G122" s="43">
        <v>1.36</v>
      </c>
      <c r="H122" s="43">
        <v>1.41</v>
      </c>
      <c r="I122" s="43">
        <v>2.14</v>
      </c>
      <c r="J122" s="43">
        <v>26.69</v>
      </c>
      <c r="K122" s="44">
        <v>603</v>
      </c>
    </row>
    <row r="123" spans="1:11" ht="15" x14ac:dyDescent="0.25">
      <c r="A123" s="14"/>
      <c r="B123" s="15"/>
      <c r="C123" s="11"/>
      <c r="D123" s="7" t="s">
        <v>23</v>
      </c>
      <c r="E123" s="42" t="s">
        <v>44</v>
      </c>
      <c r="F123" s="43">
        <v>29</v>
      </c>
      <c r="G123" s="43">
        <v>2.1800000000000002</v>
      </c>
      <c r="H123" s="43">
        <v>0.28999999999999998</v>
      </c>
      <c r="I123" s="43">
        <v>14.79</v>
      </c>
      <c r="J123" s="43">
        <v>60.47</v>
      </c>
      <c r="K123" s="44" t="s">
        <v>92</v>
      </c>
    </row>
    <row r="124" spans="1:11" ht="15" x14ac:dyDescent="0.25">
      <c r="A124" s="14"/>
      <c r="B124" s="15"/>
      <c r="C124" s="11"/>
      <c r="D124" s="7" t="s">
        <v>24</v>
      </c>
      <c r="E124" s="42" t="s">
        <v>97</v>
      </c>
      <c r="F124" s="43">
        <v>200</v>
      </c>
      <c r="G124" s="43">
        <v>2</v>
      </c>
      <c r="H124" s="43">
        <v>6.4</v>
      </c>
      <c r="I124" s="43">
        <v>19</v>
      </c>
      <c r="J124" s="43">
        <v>140</v>
      </c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699</v>
      </c>
      <c r="G127" s="19">
        <f t="shared" ref="G127:J127" si="57">SUM(G120:G126)</f>
        <v>21.11</v>
      </c>
      <c r="H127" s="19">
        <f t="shared" si="57"/>
        <v>31.120000000000005</v>
      </c>
      <c r="I127" s="19">
        <f t="shared" si="57"/>
        <v>87.08</v>
      </c>
      <c r="J127" s="19">
        <f t="shared" si="57"/>
        <v>611.29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38.25" x14ac:dyDescent="0.25">
      <c r="A129" s="14"/>
      <c r="B129" s="15"/>
      <c r="C129" s="11"/>
      <c r="D129" s="7" t="s">
        <v>27</v>
      </c>
      <c r="E129" s="42" t="s">
        <v>98</v>
      </c>
      <c r="F129" s="43">
        <v>230</v>
      </c>
      <c r="G129" s="43">
        <v>6.77</v>
      </c>
      <c r="H129" s="43">
        <v>5.28</v>
      </c>
      <c r="I129" s="43">
        <v>10.86</v>
      </c>
      <c r="J129" s="43">
        <v>118.03</v>
      </c>
      <c r="K129" s="44">
        <v>996</v>
      </c>
    </row>
    <row r="130" spans="1:11" ht="25.5" x14ac:dyDescent="0.25">
      <c r="A130" s="14"/>
      <c r="B130" s="15"/>
      <c r="C130" s="11"/>
      <c r="D130" s="7" t="s">
        <v>28</v>
      </c>
      <c r="E130" s="42" t="s">
        <v>99</v>
      </c>
      <c r="F130" s="43">
        <v>100</v>
      </c>
      <c r="G130" s="43">
        <v>14.09</v>
      </c>
      <c r="H130" s="43">
        <v>14.04</v>
      </c>
      <c r="I130" s="43">
        <v>1.3</v>
      </c>
      <c r="J130" s="43">
        <v>187.92</v>
      </c>
      <c r="K130" s="44">
        <v>1036</v>
      </c>
    </row>
    <row r="131" spans="1:11" ht="25.5" x14ac:dyDescent="0.25">
      <c r="A131" s="14"/>
      <c r="B131" s="15"/>
      <c r="C131" s="11"/>
      <c r="D131" s="7" t="s">
        <v>29</v>
      </c>
      <c r="E131" s="42" t="s">
        <v>100</v>
      </c>
      <c r="F131" s="43">
        <v>150</v>
      </c>
      <c r="G131" s="43">
        <v>5.42</v>
      </c>
      <c r="H131" s="43">
        <v>4.07</v>
      </c>
      <c r="I131" s="43">
        <v>31.8</v>
      </c>
      <c r="J131" s="43">
        <v>185.45</v>
      </c>
      <c r="K131" s="44">
        <v>307</v>
      </c>
    </row>
    <row r="132" spans="1:11" ht="25.5" x14ac:dyDescent="0.25">
      <c r="A132" s="14"/>
      <c r="B132" s="15"/>
      <c r="C132" s="11"/>
      <c r="D132" s="7" t="s">
        <v>30</v>
      </c>
      <c r="E132" s="42" t="s">
        <v>101</v>
      </c>
      <c r="F132" s="43">
        <v>200</v>
      </c>
      <c r="G132" s="43">
        <v>0.99</v>
      </c>
      <c r="H132" s="43">
        <v>0.06</v>
      </c>
      <c r="I132" s="43">
        <v>18.36</v>
      </c>
      <c r="J132" s="43">
        <v>77.94</v>
      </c>
      <c r="K132" s="44">
        <v>669</v>
      </c>
    </row>
    <row r="133" spans="1:11" ht="15" x14ac:dyDescent="0.2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2.25</v>
      </c>
      <c r="H133" s="43">
        <v>0.3</v>
      </c>
      <c r="I133" s="43">
        <v>15.3</v>
      </c>
      <c r="J133" s="43">
        <v>72.900000000000006</v>
      </c>
      <c r="K133" s="44" t="s">
        <v>92</v>
      </c>
    </row>
    <row r="134" spans="1:11" ht="15" x14ac:dyDescent="0.25">
      <c r="A134" s="14"/>
      <c r="B134" s="15"/>
      <c r="C134" s="11"/>
      <c r="D134" s="7" t="s">
        <v>32</v>
      </c>
      <c r="E134" s="42" t="s">
        <v>102</v>
      </c>
      <c r="F134" s="43">
        <v>132</v>
      </c>
      <c r="G134" s="43">
        <v>0.53</v>
      </c>
      <c r="H134" s="43">
        <v>0.4</v>
      </c>
      <c r="I134" s="43">
        <v>13.6</v>
      </c>
      <c r="J134" s="43">
        <v>60.06</v>
      </c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842</v>
      </c>
      <c r="G137" s="19">
        <f t="shared" ref="G137:J137" si="58">SUM(G128:G136)</f>
        <v>30.05</v>
      </c>
      <c r="H137" s="19">
        <f t="shared" si="58"/>
        <v>24.15</v>
      </c>
      <c r="I137" s="19">
        <f t="shared" si="58"/>
        <v>91.22</v>
      </c>
      <c r="J137" s="19">
        <f t="shared" si="58"/>
        <v>702.3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47" t="s">
        <v>4</v>
      </c>
      <c r="D138" s="48"/>
      <c r="E138" s="31"/>
      <c r="F138" s="32">
        <f>F127+F137</f>
        <v>1541</v>
      </c>
      <c r="G138" s="32">
        <f t="shared" ref="G138" si="59">G127+G137</f>
        <v>51.16</v>
      </c>
      <c r="H138" s="32">
        <f t="shared" ref="H138" si="60">H127+H137</f>
        <v>55.27</v>
      </c>
      <c r="I138" s="32">
        <f t="shared" ref="I138" si="61">I127+I137</f>
        <v>178.3</v>
      </c>
      <c r="J138" s="32">
        <f t="shared" ref="J138" si="62">J127+J137</f>
        <v>1313.59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103</v>
      </c>
      <c r="F139" s="40">
        <v>60</v>
      </c>
      <c r="G139" s="40">
        <v>0.48</v>
      </c>
      <c r="H139" s="40">
        <v>0.06</v>
      </c>
      <c r="I139" s="40">
        <v>1.5</v>
      </c>
      <c r="J139" s="40">
        <v>8.4600000000000009</v>
      </c>
      <c r="K139" s="41">
        <v>982</v>
      </c>
    </row>
    <row r="140" spans="1:11" ht="38.25" x14ac:dyDescent="0.25">
      <c r="A140" s="23"/>
      <c r="B140" s="15"/>
      <c r="C140" s="11"/>
      <c r="D140" s="6"/>
      <c r="E140" s="42" t="s">
        <v>104</v>
      </c>
      <c r="F140" s="43">
        <v>200</v>
      </c>
      <c r="G140" s="43">
        <v>11.22</v>
      </c>
      <c r="H140" s="43">
        <v>9.48</v>
      </c>
      <c r="I140" s="43">
        <v>36.6</v>
      </c>
      <c r="J140" s="43">
        <v>276.60000000000002</v>
      </c>
      <c r="K140" s="44">
        <v>448</v>
      </c>
    </row>
    <row r="141" spans="1:11" ht="15" x14ac:dyDescent="0.25">
      <c r="A141" s="23"/>
      <c r="B141" s="15"/>
      <c r="C141" s="11"/>
      <c r="D141" s="7" t="s">
        <v>22</v>
      </c>
      <c r="E141" s="42" t="s">
        <v>105</v>
      </c>
      <c r="F141" s="43">
        <v>220</v>
      </c>
      <c r="G141" s="43">
        <v>0.15</v>
      </c>
      <c r="H141" s="43">
        <v>0</v>
      </c>
      <c r="I141" s="43">
        <v>14.61</v>
      </c>
      <c r="J141" s="43">
        <v>59.04</v>
      </c>
      <c r="K141" s="44">
        <v>603</v>
      </c>
    </row>
    <row r="142" spans="1:11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2.25</v>
      </c>
      <c r="H142" s="43">
        <v>0.3</v>
      </c>
      <c r="I142" s="43">
        <v>15.3</v>
      </c>
      <c r="J142" s="43">
        <v>72.900000000000006</v>
      </c>
      <c r="K142" s="44" t="s">
        <v>92</v>
      </c>
    </row>
    <row r="143" spans="1:11" ht="15" x14ac:dyDescent="0.25">
      <c r="A143" s="23"/>
      <c r="B143" s="15"/>
      <c r="C143" s="11"/>
      <c r="D143" s="7" t="s">
        <v>24</v>
      </c>
      <c r="E143" s="42" t="s">
        <v>106</v>
      </c>
      <c r="F143" s="43" t="s">
        <v>107</v>
      </c>
      <c r="G143" s="43">
        <v>2.6</v>
      </c>
      <c r="H143" s="43">
        <v>1.6</v>
      </c>
      <c r="I143" s="43">
        <v>32.799999999999997</v>
      </c>
      <c r="J143" s="43">
        <v>156</v>
      </c>
      <c r="K143" s="44" t="s">
        <v>92</v>
      </c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3">SUM(G139:G145)</f>
        <v>16.700000000000003</v>
      </c>
      <c r="H146" s="19">
        <f t="shared" si="63"/>
        <v>11.440000000000001</v>
      </c>
      <c r="I146" s="19">
        <f t="shared" si="63"/>
        <v>100.81</v>
      </c>
      <c r="J146" s="19">
        <f t="shared" si="63"/>
        <v>573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108</v>
      </c>
      <c r="F147" s="43">
        <v>60</v>
      </c>
      <c r="G147" s="43">
        <v>0.66</v>
      </c>
      <c r="H147" s="43">
        <v>0.12</v>
      </c>
      <c r="I147" s="43">
        <v>2.2799999999999998</v>
      </c>
      <c r="J147" s="43">
        <v>12.84</v>
      </c>
      <c r="K147" s="44">
        <v>982</v>
      </c>
    </row>
    <row r="148" spans="1:11" ht="38.25" x14ac:dyDescent="0.25">
      <c r="A148" s="23"/>
      <c r="B148" s="15"/>
      <c r="C148" s="11"/>
      <c r="D148" s="7" t="s">
        <v>27</v>
      </c>
      <c r="E148" s="42" t="s">
        <v>109</v>
      </c>
      <c r="F148" s="43" t="s">
        <v>110</v>
      </c>
      <c r="G148" s="43">
        <v>6.89</v>
      </c>
      <c r="H148" s="43">
        <v>6.43</v>
      </c>
      <c r="I148" s="43">
        <v>13.7</v>
      </c>
      <c r="J148" s="43">
        <v>140.19</v>
      </c>
      <c r="K148" s="44" t="s">
        <v>111</v>
      </c>
    </row>
    <row r="149" spans="1:11" ht="38.25" x14ac:dyDescent="0.25">
      <c r="A149" s="23"/>
      <c r="B149" s="15"/>
      <c r="C149" s="11"/>
      <c r="D149" s="7" t="s">
        <v>28</v>
      </c>
      <c r="E149" s="42" t="s">
        <v>112</v>
      </c>
      <c r="F149" s="43">
        <v>110</v>
      </c>
      <c r="G149" s="43">
        <v>14.27</v>
      </c>
      <c r="H149" s="43">
        <v>12.26</v>
      </c>
      <c r="I149" s="43">
        <v>10.01</v>
      </c>
      <c r="J149" s="43">
        <v>207.46</v>
      </c>
      <c r="K149" s="44">
        <v>1061</v>
      </c>
    </row>
    <row r="150" spans="1:11" ht="25.5" x14ac:dyDescent="0.25">
      <c r="A150" s="23"/>
      <c r="B150" s="15"/>
      <c r="C150" s="11"/>
      <c r="D150" s="7" t="s">
        <v>29</v>
      </c>
      <c r="E150" s="42" t="s">
        <v>113</v>
      </c>
      <c r="F150" s="43">
        <v>150</v>
      </c>
      <c r="G150" s="43">
        <v>3.09</v>
      </c>
      <c r="H150" s="43">
        <v>4.47</v>
      </c>
      <c r="I150" s="43">
        <v>20.100000000000001</v>
      </c>
      <c r="J150" s="43">
        <v>132.99</v>
      </c>
      <c r="K150" s="44">
        <v>371</v>
      </c>
    </row>
    <row r="151" spans="1:11" ht="25.5" x14ac:dyDescent="0.25">
      <c r="A151" s="23"/>
      <c r="B151" s="15"/>
      <c r="C151" s="11"/>
      <c r="D151" s="7" t="s">
        <v>30</v>
      </c>
      <c r="E151" s="42" t="s">
        <v>114</v>
      </c>
      <c r="F151" s="43">
        <v>200</v>
      </c>
      <c r="G151" s="43">
        <v>0.25</v>
      </c>
      <c r="H151" s="43">
        <v>1.1100000000000001</v>
      </c>
      <c r="I151" s="43">
        <v>18.670000000000002</v>
      </c>
      <c r="J151" s="43">
        <v>85.67</v>
      </c>
      <c r="K151" s="44">
        <v>904</v>
      </c>
    </row>
    <row r="152" spans="1:11" ht="15" x14ac:dyDescent="0.25">
      <c r="A152" s="23"/>
      <c r="B152" s="15"/>
      <c r="C152" s="11"/>
      <c r="D152" s="7" t="s">
        <v>31</v>
      </c>
      <c r="E152" s="42" t="s">
        <v>44</v>
      </c>
      <c r="F152" s="43">
        <v>24</v>
      </c>
      <c r="G152" s="43">
        <v>1.8</v>
      </c>
      <c r="H152" s="43">
        <v>0.24</v>
      </c>
      <c r="I152" s="43">
        <v>12.24</v>
      </c>
      <c r="J152" s="43">
        <v>58.32</v>
      </c>
      <c r="K152" s="44" t="s">
        <v>92</v>
      </c>
    </row>
    <row r="153" spans="1:11" ht="15" x14ac:dyDescent="0.25">
      <c r="A153" s="23"/>
      <c r="B153" s="15"/>
      <c r="C153" s="11"/>
      <c r="D153" s="7" t="s">
        <v>32</v>
      </c>
      <c r="E153" s="42" t="s">
        <v>70</v>
      </c>
      <c r="F153" s="43">
        <v>20</v>
      </c>
      <c r="G153" s="43">
        <v>1.32</v>
      </c>
      <c r="H153" s="43">
        <v>0.24</v>
      </c>
      <c r="I153" s="43">
        <v>7.92</v>
      </c>
      <c r="J153" s="43">
        <v>39.119999999999997</v>
      </c>
      <c r="K153" s="44" t="s">
        <v>92</v>
      </c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564</v>
      </c>
      <c r="G156" s="19">
        <f t="shared" ref="G156:J156" si="64">SUM(G147:G155)</f>
        <v>28.28</v>
      </c>
      <c r="H156" s="19">
        <f t="shared" si="64"/>
        <v>24.869999999999994</v>
      </c>
      <c r="I156" s="19">
        <f t="shared" si="64"/>
        <v>84.92</v>
      </c>
      <c r="J156" s="19">
        <f t="shared" si="64"/>
        <v>676.59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47" t="s">
        <v>4</v>
      </c>
      <c r="D157" s="48"/>
      <c r="E157" s="31"/>
      <c r="F157" s="32">
        <f>F146+F156</f>
        <v>1074</v>
      </c>
      <c r="G157" s="32">
        <f t="shared" ref="G157" si="65">G146+G156</f>
        <v>44.980000000000004</v>
      </c>
      <c r="H157" s="32">
        <f t="shared" ref="H157" si="66">H146+H156</f>
        <v>36.309999999999995</v>
      </c>
      <c r="I157" s="32">
        <f t="shared" ref="I157" si="67">I146+I156</f>
        <v>185.73000000000002</v>
      </c>
      <c r="J157" s="32">
        <f t="shared" ref="J157" si="68">J146+J156</f>
        <v>1249.5900000000001</v>
      </c>
      <c r="K157" s="32"/>
    </row>
    <row r="158" spans="1:11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115</v>
      </c>
      <c r="F158" s="40">
        <v>167</v>
      </c>
      <c r="G158" s="40">
        <v>6.34</v>
      </c>
      <c r="H158" s="40">
        <v>7.09</v>
      </c>
      <c r="I158" s="40">
        <v>27.13</v>
      </c>
      <c r="J158" s="40">
        <v>197.66</v>
      </c>
      <c r="K158" s="41">
        <v>898</v>
      </c>
    </row>
    <row r="159" spans="1:11" ht="38.25" x14ac:dyDescent="0.25">
      <c r="A159" s="23"/>
      <c r="B159" s="15"/>
      <c r="C159" s="11"/>
      <c r="D159" s="6"/>
      <c r="E159" s="42" t="s">
        <v>116</v>
      </c>
      <c r="F159" s="43">
        <v>140</v>
      </c>
      <c r="G159" s="43">
        <v>24.41</v>
      </c>
      <c r="H159" s="43">
        <v>9.16</v>
      </c>
      <c r="I159" s="43">
        <v>28.12</v>
      </c>
      <c r="J159" s="43">
        <v>292.55</v>
      </c>
      <c r="K159" s="44">
        <v>342</v>
      </c>
    </row>
    <row r="160" spans="1:11" ht="25.5" x14ac:dyDescent="0.25">
      <c r="A160" s="23"/>
      <c r="B160" s="15"/>
      <c r="C160" s="11"/>
      <c r="D160" s="7" t="s">
        <v>22</v>
      </c>
      <c r="E160" s="42" t="s">
        <v>117</v>
      </c>
      <c r="F160" s="43">
        <v>200</v>
      </c>
      <c r="G160" s="43">
        <v>1.51</v>
      </c>
      <c r="H160" s="43">
        <v>1.1299999999999999</v>
      </c>
      <c r="I160" s="43">
        <v>12.61</v>
      </c>
      <c r="J160" s="43">
        <v>66.650000000000006</v>
      </c>
      <c r="K160" s="44">
        <v>1066</v>
      </c>
    </row>
    <row r="161" spans="1:11" ht="15" x14ac:dyDescent="0.25">
      <c r="A161" s="23"/>
      <c r="B161" s="15"/>
      <c r="C161" s="11"/>
      <c r="D161" s="7" t="s">
        <v>23</v>
      </c>
      <c r="E161" s="42" t="s">
        <v>44</v>
      </c>
      <c r="F161" s="43">
        <v>26</v>
      </c>
      <c r="G161" s="43">
        <v>1.95</v>
      </c>
      <c r="H161" s="43">
        <v>0.26</v>
      </c>
      <c r="I161" s="43">
        <v>13.26</v>
      </c>
      <c r="J161" s="43">
        <v>63.18</v>
      </c>
      <c r="K161" s="44" t="s">
        <v>92</v>
      </c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533</v>
      </c>
      <c r="G165" s="19">
        <f t="shared" ref="G165:J165" si="69">SUM(G158:G164)</f>
        <v>34.21</v>
      </c>
      <c r="H165" s="19">
        <f t="shared" si="69"/>
        <v>17.64</v>
      </c>
      <c r="I165" s="19">
        <f t="shared" si="69"/>
        <v>81.12</v>
      </c>
      <c r="J165" s="19">
        <f t="shared" si="69"/>
        <v>620.04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38.25" x14ac:dyDescent="0.25">
      <c r="A167" s="23"/>
      <c r="B167" s="15"/>
      <c r="C167" s="11"/>
      <c r="D167" s="7" t="s">
        <v>27</v>
      </c>
      <c r="E167" s="42" t="s">
        <v>118</v>
      </c>
      <c r="F167" s="43">
        <v>220</v>
      </c>
      <c r="G167" s="43">
        <v>9.25</v>
      </c>
      <c r="H167" s="43">
        <v>10.130000000000001</v>
      </c>
      <c r="I167" s="43">
        <v>18.989999999999998</v>
      </c>
      <c r="J167" s="43">
        <v>204.18</v>
      </c>
      <c r="K167" s="44">
        <v>1122</v>
      </c>
    </row>
    <row r="168" spans="1:11" ht="38.25" x14ac:dyDescent="0.25">
      <c r="A168" s="23"/>
      <c r="B168" s="15"/>
      <c r="C168" s="11"/>
      <c r="D168" s="7" t="s">
        <v>28</v>
      </c>
      <c r="E168" s="42" t="s">
        <v>119</v>
      </c>
      <c r="F168" s="43">
        <v>250</v>
      </c>
      <c r="G168" s="43">
        <v>22.81</v>
      </c>
      <c r="H168" s="43">
        <v>34.33</v>
      </c>
      <c r="I168" s="43">
        <v>49.39</v>
      </c>
      <c r="J168" s="43">
        <v>437.73</v>
      </c>
      <c r="K168" s="44">
        <v>523</v>
      </c>
    </row>
    <row r="169" spans="1:11" ht="15" x14ac:dyDescent="0.25">
      <c r="A169" s="23"/>
      <c r="B169" s="15"/>
      <c r="C169" s="11"/>
      <c r="D169" s="7" t="s">
        <v>29</v>
      </c>
      <c r="E169" s="42" t="s">
        <v>96</v>
      </c>
      <c r="F169" s="43">
        <v>200</v>
      </c>
      <c r="G169" s="43">
        <v>1.36</v>
      </c>
      <c r="H169" s="43">
        <v>1.41</v>
      </c>
      <c r="I169" s="43">
        <v>2.14</v>
      </c>
      <c r="J169" s="43">
        <v>26.69</v>
      </c>
      <c r="K169" s="44">
        <v>603</v>
      </c>
    </row>
    <row r="170" spans="1:11" ht="15" x14ac:dyDescent="0.25">
      <c r="A170" s="23"/>
      <c r="B170" s="15"/>
      <c r="C170" s="11"/>
      <c r="D170" s="7" t="s">
        <v>30</v>
      </c>
      <c r="E170" s="42" t="s">
        <v>44</v>
      </c>
      <c r="F170" s="43">
        <v>27</v>
      </c>
      <c r="G170" s="43">
        <v>2.0299999999999998</v>
      </c>
      <c r="H170" s="43">
        <v>0.27</v>
      </c>
      <c r="I170" s="43">
        <v>13.77</v>
      </c>
      <c r="J170" s="43">
        <v>65.61</v>
      </c>
      <c r="K170" s="44" t="s">
        <v>92</v>
      </c>
    </row>
    <row r="171" spans="1:11" ht="15" x14ac:dyDescent="0.25">
      <c r="A171" s="23"/>
      <c r="B171" s="15"/>
      <c r="C171" s="11"/>
      <c r="D171" s="7" t="s">
        <v>31</v>
      </c>
      <c r="E171" s="42" t="s">
        <v>70</v>
      </c>
      <c r="F171" s="43">
        <v>20</v>
      </c>
      <c r="G171" s="43">
        <v>1.32</v>
      </c>
      <c r="H171" s="43">
        <v>0.24</v>
      </c>
      <c r="I171" s="43">
        <v>7.92</v>
      </c>
      <c r="J171" s="43">
        <v>39.119999999999997</v>
      </c>
      <c r="K171" s="44" t="s">
        <v>92</v>
      </c>
    </row>
    <row r="172" spans="1:11" ht="15" x14ac:dyDescent="0.25">
      <c r="A172" s="23"/>
      <c r="B172" s="15"/>
      <c r="C172" s="11"/>
      <c r="D172" s="7" t="s">
        <v>32</v>
      </c>
      <c r="E172" s="42" t="s">
        <v>120</v>
      </c>
      <c r="F172" s="43">
        <v>125</v>
      </c>
      <c r="G172" s="43">
        <v>0.88</v>
      </c>
      <c r="H172" s="43">
        <v>0.25</v>
      </c>
      <c r="I172" s="43">
        <v>14.25</v>
      </c>
      <c r="J172" s="43">
        <v>62.77</v>
      </c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842</v>
      </c>
      <c r="G175" s="19">
        <f t="shared" ref="G175:J175" si="70">SUM(G166:G174)</f>
        <v>37.650000000000006</v>
      </c>
      <c r="H175" s="19">
        <f t="shared" si="70"/>
        <v>46.63</v>
      </c>
      <c r="I175" s="19">
        <f t="shared" si="70"/>
        <v>106.46</v>
      </c>
      <c r="J175" s="19">
        <f t="shared" si="70"/>
        <v>836.10000000000014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47" t="s">
        <v>4</v>
      </c>
      <c r="D176" s="48"/>
      <c r="E176" s="31"/>
      <c r="F176" s="32">
        <f>F165+F175</f>
        <v>1375</v>
      </c>
      <c r="G176" s="32">
        <f t="shared" ref="G176" si="71">G165+G175</f>
        <v>71.860000000000014</v>
      </c>
      <c r="H176" s="32">
        <f t="shared" ref="H176" si="72">H165+H175</f>
        <v>64.27000000000001</v>
      </c>
      <c r="I176" s="32">
        <f t="shared" ref="I176" si="73">I165+I175</f>
        <v>187.57999999999998</v>
      </c>
      <c r="J176" s="32">
        <f t="shared" ref="J176" si="74">J165+J175</f>
        <v>1456.14</v>
      </c>
      <c r="K176" s="32"/>
    </row>
    <row r="177" spans="1:11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121</v>
      </c>
      <c r="F177" s="40">
        <v>120</v>
      </c>
      <c r="G177" s="40">
        <v>11.57</v>
      </c>
      <c r="H177" s="40">
        <v>18.170000000000002</v>
      </c>
      <c r="I177" s="40">
        <v>14.32</v>
      </c>
      <c r="J177" s="40">
        <v>177.05</v>
      </c>
      <c r="K177" s="41">
        <v>1042</v>
      </c>
    </row>
    <row r="178" spans="1:11" ht="25.5" x14ac:dyDescent="0.25">
      <c r="A178" s="23"/>
      <c r="B178" s="15"/>
      <c r="C178" s="11"/>
      <c r="D178" s="6"/>
      <c r="E178" s="42" t="s">
        <v>122</v>
      </c>
      <c r="F178" s="43">
        <v>150</v>
      </c>
      <c r="G178" s="43">
        <v>2.98</v>
      </c>
      <c r="H178" s="43">
        <v>5.87</v>
      </c>
      <c r="I178" s="43">
        <v>18.63</v>
      </c>
      <c r="J178" s="43">
        <v>119.27</v>
      </c>
      <c r="K178" s="44">
        <v>867</v>
      </c>
    </row>
    <row r="179" spans="1:11" ht="25.5" x14ac:dyDescent="0.25">
      <c r="A179" s="23"/>
      <c r="B179" s="15"/>
      <c r="C179" s="11"/>
      <c r="D179" s="7" t="s">
        <v>22</v>
      </c>
      <c r="E179" s="42" t="s">
        <v>123</v>
      </c>
      <c r="F179" s="43">
        <v>200</v>
      </c>
      <c r="G179" s="43">
        <v>0.56999999999999995</v>
      </c>
      <c r="H179" s="43">
        <v>0</v>
      </c>
      <c r="I179" s="43">
        <v>19.55</v>
      </c>
      <c r="J179" s="43">
        <v>80.48</v>
      </c>
      <c r="K179" s="44">
        <v>692</v>
      </c>
    </row>
    <row r="180" spans="1:11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0.3</v>
      </c>
      <c r="I180" s="43">
        <v>15.3</v>
      </c>
      <c r="J180" s="43">
        <v>72.900000000000006</v>
      </c>
      <c r="K180" s="44" t="s">
        <v>92</v>
      </c>
    </row>
    <row r="181" spans="1:11" ht="15" x14ac:dyDescent="0.25">
      <c r="A181" s="23"/>
      <c r="B181" s="15"/>
      <c r="C181" s="11"/>
      <c r="D181" s="7" t="s">
        <v>24</v>
      </c>
      <c r="E181" s="42" t="s">
        <v>124</v>
      </c>
      <c r="F181" s="43">
        <v>80</v>
      </c>
      <c r="G181" s="43">
        <v>5.44</v>
      </c>
      <c r="H181" s="43">
        <v>19.36</v>
      </c>
      <c r="I181" s="43">
        <v>50.38</v>
      </c>
      <c r="J181" s="43">
        <v>157.5</v>
      </c>
      <c r="K181" s="44">
        <v>328</v>
      </c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75">SUM(G177:G183)</f>
        <v>22.810000000000002</v>
      </c>
      <c r="H184" s="19">
        <f t="shared" si="75"/>
        <v>43.7</v>
      </c>
      <c r="I184" s="19">
        <f t="shared" si="75"/>
        <v>118.18</v>
      </c>
      <c r="J184" s="19">
        <f t="shared" si="75"/>
        <v>607.20000000000005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38.25" x14ac:dyDescent="0.25">
      <c r="A186" s="23"/>
      <c r="B186" s="15"/>
      <c r="C186" s="11"/>
      <c r="D186" s="7" t="s">
        <v>27</v>
      </c>
      <c r="E186" s="42" t="s">
        <v>125</v>
      </c>
      <c r="F186" s="43">
        <v>215</v>
      </c>
      <c r="G186" s="43">
        <v>4.54</v>
      </c>
      <c r="H186" s="43">
        <v>4.8099999999999996</v>
      </c>
      <c r="I186" s="43">
        <v>10.63</v>
      </c>
      <c r="J186" s="43">
        <v>103.98</v>
      </c>
      <c r="K186" s="44" t="s">
        <v>126</v>
      </c>
    </row>
    <row r="187" spans="1:11" ht="38.25" x14ac:dyDescent="0.25">
      <c r="A187" s="23"/>
      <c r="B187" s="15"/>
      <c r="C187" s="11"/>
      <c r="D187" s="7" t="s">
        <v>28</v>
      </c>
      <c r="E187" s="42" t="s">
        <v>127</v>
      </c>
      <c r="F187" s="43">
        <v>110</v>
      </c>
      <c r="G187" s="43">
        <v>7.35</v>
      </c>
      <c r="H187" s="43">
        <v>10.29</v>
      </c>
      <c r="I187" s="43">
        <v>9.42</v>
      </c>
      <c r="J187" s="43">
        <v>159.75</v>
      </c>
      <c r="K187" s="44">
        <v>18</v>
      </c>
    </row>
    <row r="188" spans="1:11" ht="25.5" x14ac:dyDescent="0.25">
      <c r="A188" s="23"/>
      <c r="B188" s="15"/>
      <c r="C188" s="11"/>
      <c r="D188" s="7" t="s">
        <v>29</v>
      </c>
      <c r="E188" s="42" t="s">
        <v>128</v>
      </c>
      <c r="F188" s="43">
        <v>160</v>
      </c>
      <c r="G188" s="43">
        <v>6.61</v>
      </c>
      <c r="H188" s="43">
        <v>5.0599999999999996</v>
      </c>
      <c r="I188" s="43">
        <v>40.51</v>
      </c>
      <c r="J188" s="43">
        <v>233.98</v>
      </c>
      <c r="K188" s="44">
        <v>632</v>
      </c>
    </row>
    <row r="189" spans="1:11" ht="15" x14ac:dyDescent="0.25">
      <c r="A189" s="23"/>
      <c r="B189" s="15"/>
      <c r="C189" s="11"/>
      <c r="D189" s="7" t="s">
        <v>30</v>
      </c>
      <c r="E189" s="42" t="s">
        <v>129</v>
      </c>
      <c r="F189" s="43">
        <v>200</v>
      </c>
      <c r="G189" s="43">
        <v>0.21</v>
      </c>
      <c r="H189" s="43">
        <v>7.0000000000000007E-2</v>
      </c>
      <c r="I189" s="43">
        <v>13.13</v>
      </c>
      <c r="J189" s="43">
        <v>53.99</v>
      </c>
      <c r="K189" s="44">
        <v>667</v>
      </c>
    </row>
    <row r="190" spans="1:11" ht="15" x14ac:dyDescent="0.25">
      <c r="A190" s="23"/>
      <c r="B190" s="15"/>
      <c r="C190" s="11"/>
      <c r="D190" s="7" t="s">
        <v>31</v>
      </c>
      <c r="E190" s="42" t="s">
        <v>44</v>
      </c>
      <c r="F190" s="43">
        <v>28</v>
      </c>
      <c r="G190" s="43">
        <v>2.1</v>
      </c>
      <c r="H190" s="43">
        <v>0.28000000000000003</v>
      </c>
      <c r="I190" s="43">
        <v>14.28</v>
      </c>
      <c r="J190" s="43">
        <v>68.040000000000006</v>
      </c>
      <c r="K190" s="44" t="s">
        <v>92</v>
      </c>
    </row>
    <row r="191" spans="1:11" ht="15" x14ac:dyDescent="0.25">
      <c r="A191" s="23"/>
      <c r="B191" s="15"/>
      <c r="C191" s="11"/>
      <c r="D191" s="7" t="s">
        <v>32</v>
      </c>
      <c r="E191" s="42" t="s">
        <v>70</v>
      </c>
      <c r="F191" s="43">
        <v>20</v>
      </c>
      <c r="G191" s="43">
        <v>1.32</v>
      </c>
      <c r="H191" s="43">
        <v>0.24</v>
      </c>
      <c r="I191" s="43">
        <v>7.92</v>
      </c>
      <c r="J191" s="43">
        <v>39.119999999999997</v>
      </c>
      <c r="K191" s="44" t="s">
        <v>92</v>
      </c>
    </row>
    <row r="192" spans="1:11" ht="15" x14ac:dyDescent="0.25">
      <c r="A192" s="23"/>
      <c r="B192" s="15"/>
      <c r="C192" s="11"/>
      <c r="D192" s="6"/>
      <c r="E192" s="42" t="s">
        <v>106</v>
      </c>
      <c r="F192" s="43">
        <v>40</v>
      </c>
      <c r="G192" s="43">
        <v>2.6</v>
      </c>
      <c r="H192" s="43">
        <v>1.6</v>
      </c>
      <c r="I192" s="43">
        <v>32.799999999999997</v>
      </c>
      <c r="J192" s="43">
        <v>156</v>
      </c>
      <c r="K192" s="44" t="s">
        <v>92</v>
      </c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773</v>
      </c>
      <c r="G194" s="19">
        <f t="shared" ref="G194:J194" si="76">SUM(G185:G193)</f>
        <v>24.730000000000004</v>
      </c>
      <c r="H194" s="19">
        <f t="shared" si="76"/>
        <v>22.349999999999998</v>
      </c>
      <c r="I194" s="19">
        <f t="shared" si="76"/>
        <v>128.69</v>
      </c>
      <c r="J194" s="19">
        <f t="shared" si="76"/>
        <v>814.86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47" t="s">
        <v>4</v>
      </c>
      <c r="D195" s="48"/>
      <c r="E195" s="31"/>
      <c r="F195" s="32">
        <f>F184+F194</f>
        <v>1353</v>
      </c>
      <c r="G195" s="32">
        <f t="shared" ref="G195" si="77">G184+G194</f>
        <v>47.540000000000006</v>
      </c>
      <c r="H195" s="32">
        <f t="shared" ref="H195" si="78">H184+H194</f>
        <v>66.05</v>
      </c>
      <c r="I195" s="32">
        <f t="shared" ref="I195" si="79">I184+I194</f>
        <v>246.87</v>
      </c>
      <c r="J195" s="32">
        <f t="shared" ref="J195" si="80">J184+J194</f>
        <v>1422.06</v>
      </c>
      <c r="K195" s="32"/>
    </row>
    <row r="196" spans="1:11" ht="13.5" thickBot="1" x14ac:dyDescent="0.25">
      <c r="A196" s="27"/>
      <c r="B196" s="28"/>
      <c r="C196" s="49" t="s">
        <v>5</v>
      </c>
      <c r="D196" s="49"/>
      <c r="E196" s="49"/>
      <c r="F196" s="34">
        <f>(F24+F43+F62+F81+F100+F119+F138+F157+F176+F195)/(IF(F24=0,0,1)+IF(F43=0,0,1)+IF(F62=0,0,1)+IF(F81=0,0,1)+IF(F100=0,0,1)+IF(F119=0,0,1)+IF(F138=0,0,1)+IF(F157=0,0,1)+IF(F176=0,0,1)+IF(F195=0,0,1))</f>
        <v>1291.7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180.40899999999996</v>
      </c>
      <c r="H196" s="34">
        <f t="shared" si="81"/>
        <v>49.356999999999999</v>
      </c>
      <c r="I196" s="34">
        <f t="shared" si="81"/>
        <v>160.29499999999999</v>
      </c>
      <c r="J196" s="34">
        <f t="shared" si="81"/>
        <v>1118.0650000000001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2024-05-17T06:05:04Z</dcterms:modified>
</cp:coreProperties>
</file>